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税率3%" sheetId="1" r:id="rId1"/>
    <sheet name="税率16%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<sst xmlns="http://schemas.openxmlformats.org/spreadsheetml/2006/main" count="52" uniqueCount="42">
  <si>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地方教育费附加</t>
  </si>
  <si>
    <t>教育费附加</t>
  </si>
  <si>
    <t>城建税</t>
  </si>
  <si>
    <t>备注</t>
  </si>
  <si>
    <t>开票时间：</t>
  </si>
  <si>
    <t>注：印花税请单独输入，按合同总金额，首次开票时一次性征收</t>
  </si>
  <si>
    <t>注：印花税请单独输入，按合同总金额，首次开票时一次性征收</t>
  </si>
  <si>
    <t>项目名称：</t>
  </si>
  <si>
    <t>项目负责人：</t>
  </si>
  <si>
    <t>制表人：</t>
  </si>
  <si>
    <t>经手人：</t>
  </si>
  <si>
    <t>项目负责人：</t>
  </si>
  <si>
    <t>经手人：</t>
  </si>
  <si>
    <t>制表人：</t>
  </si>
  <si>
    <t>应交增值税及附加计算表(税率3%）</t>
  </si>
  <si>
    <t>应税收入/应交税金</t>
  </si>
  <si>
    <t>金额</t>
  </si>
  <si>
    <t>含税收入</t>
  </si>
  <si>
    <t>不含税收入</t>
  </si>
  <si>
    <t>应交增值税：</t>
  </si>
  <si>
    <t>增值税</t>
  </si>
  <si>
    <t>不含税金额的3％</t>
  </si>
  <si>
    <t>应交增值税附加：</t>
  </si>
  <si>
    <t>应交增值税额的7％</t>
  </si>
  <si>
    <t>应交增值税额的3％</t>
  </si>
  <si>
    <t>应交增值税额的2％</t>
  </si>
  <si>
    <t>应交增值税及附加合计</t>
  </si>
  <si>
    <t>应交印花税：</t>
  </si>
  <si>
    <t>合同总金额的0.03％</t>
  </si>
  <si>
    <t>应交税金合计：</t>
  </si>
  <si>
    <t>应交增值税及附加计算表(税率16%）</t>
  </si>
  <si>
    <t>应税收入/应交税金</t>
  </si>
  <si>
    <t>不含税收入</t>
  </si>
  <si>
    <t>应交增值税：</t>
  </si>
  <si>
    <t>增值税</t>
  </si>
  <si>
    <r>
      <t>不含税金额的1</t>
    </r>
    <r>
      <rPr>
        <sz val="11"/>
        <rFont val="宋体"/>
        <family val="0"/>
      </rPr>
      <t>6</t>
    </r>
    <r>
      <rPr>
        <sz val="11"/>
        <rFont val="宋体"/>
        <family val="0"/>
      </rPr>
      <t>％</t>
    </r>
  </si>
  <si>
    <t>应交增值税额的3％</t>
  </si>
  <si>
    <t>应交增值税额的2％</t>
  </si>
  <si>
    <t>应交增值税及附加合计</t>
  </si>
  <si>
    <t>应交印花税：</t>
  </si>
  <si>
    <t>合同总金额的0.03％</t>
  </si>
  <si>
    <t>应交税金合计：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</si>
</sst>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3" fontId="3" fillId="0" borderId="10" xfId="5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5" sqref="B5"/>
    </sheetView>
  </sheetViews>
  <sheetFormatPr defaultColWidth="9.00390625" defaultRowHeight="19.5" customHeight="1"/>
  <cols>
    <col min="1" max="1" width="21.375" style="0" bestFit="1" customWidth="1"/>
    <col min="2" max="2" width="19.00390625" style="0" customWidth="1"/>
    <col min="3" max="3" width="21.00390625" style="0" customWidth="1"/>
  </cols>
  <sheetData>
    <row r="1" ht="19.5" customHeight="1">
      <c r="A1" t="s">
        <v>4</v>
      </c>
    </row>
    <row r="2" ht="19.5" customHeight="1">
      <c r="A2" t="s">
        <v>7</v>
      </c>
    </row>
    <row r="3" spans="1:3" ht="19.5" customHeight="1">
      <c r="A3" s="8" t="s">
        <v>14</v>
      </c>
      <c r="B3" s="8"/>
      <c r="C3" s="8"/>
    </row>
    <row r="4" spans="1:3" ht="19.5" customHeight="1">
      <c r="A4" s="9" t="s">
        <v>15</v>
      </c>
      <c r="B4" s="10" t="s">
        <v>16</v>
      </c>
      <c r="C4" s="9" t="s">
        <v>3</v>
      </c>
    </row>
    <row r="5" spans="1:3" ht="19.5" customHeight="1">
      <c r="A5" s="11" t="s">
        <v>17</v>
      </c>
      <c r="B5" s="12">
        <v>112500</v>
      </c>
      <c r="C5" s="9"/>
    </row>
    <row r="6" spans="1:3" ht="19.5" customHeight="1">
      <c r="A6" s="13" t="s">
        <v>18</v>
      </c>
      <c r="B6" s="12">
        <f>B5/1.03</f>
        <v>109223.30097087378</v>
      </c>
      <c r="C6" s="14"/>
    </row>
    <row r="7" spans="1:3" ht="19.5" customHeight="1">
      <c r="A7" s="13" t="s">
        <v>19</v>
      </c>
      <c r="B7" s="12"/>
      <c r="C7" s="14"/>
    </row>
    <row r="8" spans="1:3" ht="19.5" customHeight="1">
      <c r="A8" s="13" t="s">
        <v>20</v>
      </c>
      <c r="B8" s="12">
        <f>B6*0.03</f>
        <v>3276.699029126213</v>
      </c>
      <c r="C8" s="14" t="s">
        <v>21</v>
      </c>
    </row>
    <row r="9" spans="1:3" ht="19.5" customHeight="1">
      <c r="A9" s="13" t="s">
        <v>22</v>
      </c>
      <c r="B9" s="12"/>
      <c r="C9" s="14"/>
    </row>
    <row r="10" spans="1:3" ht="19.5" customHeight="1">
      <c r="A10" s="13" t="s">
        <v>2</v>
      </c>
      <c r="B10" s="12">
        <f>ROUND(B8*0.07,2)</f>
        <v>229.37</v>
      </c>
      <c r="C10" s="14" t="s">
        <v>23</v>
      </c>
    </row>
    <row r="11" spans="1:3" ht="19.5" customHeight="1">
      <c r="A11" s="13" t="s">
        <v>1</v>
      </c>
      <c r="B11" s="12">
        <f>ROUND(B8*0.03,2)</f>
        <v>98.3</v>
      </c>
      <c r="C11" s="14" t="s">
        <v>24</v>
      </c>
    </row>
    <row r="12" spans="1:3" ht="19.5" customHeight="1">
      <c r="A12" s="13" t="s">
        <v>0</v>
      </c>
      <c r="B12" s="12">
        <f>ROUND(B8*0.02,2)</f>
        <v>65.53</v>
      </c>
      <c r="C12" s="14" t="s">
        <v>25</v>
      </c>
    </row>
    <row r="13" spans="1:3" ht="19.5" customHeight="1">
      <c r="A13" s="13" t="s">
        <v>26</v>
      </c>
      <c r="B13" s="12">
        <f>ROUND(SUM(B8:B12),2)</f>
        <v>3669.9</v>
      </c>
      <c r="C13" s="14"/>
    </row>
    <row r="14" spans="1:3" ht="19.5" customHeight="1">
      <c r="A14" s="15" t="s">
        <v>27</v>
      </c>
      <c r="B14" s="16">
        <v>135</v>
      </c>
      <c r="C14" s="14" t="s">
        <v>28</v>
      </c>
    </row>
    <row r="15" spans="1:3" ht="19.5" customHeight="1">
      <c r="A15" s="15" t="s">
        <v>29</v>
      </c>
      <c r="B15" s="3">
        <f>B13+B14</f>
        <v>3804.9</v>
      </c>
      <c r="C15" s="2"/>
    </row>
    <row r="16" ht="19.5" customHeight="1">
      <c r="A16" s="5" t="s">
        <v>6</v>
      </c>
    </row>
    <row r="18" spans="1:3" ht="19.5" customHeight="1">
      <c r="A18" s="5" t="s">
        <v>8</v>
      </c>
      <c r="B18" t="s">
        <v>10</v>
      </c>
      <c r="C18" t="s">
        <v>9</v>
      </c>
    </row>
    <row r="23" ht="14.25">
      <c r="C23" s="1"/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3" sqref="A3:C15"/>
    </sheetView>
  </sheetViews>
  <sheetFormatPr defaultColWidth="9.00390625" defaultRowHeight="19.5" customHeight="1"/>
  <cols>
    <col min="1" max="1" width="21.375" style="0" bestFit="1" customWidth="1"/>
    <col min="2" max="2" width="19.00390625" style="0" customWidth="1"/>
    <col min="3" max="3" width="21.00390625" style="0" customWidth="1"/>
  </cols>
  <sheetData>
    <row r="1" ht="19.5" customHeight="1">
      <c r="A1" t="s">
        <v>4</v>
      </c>
    </row>
    <row r="2" ht="19.5" customHeight="1">
      <c r="A2" t="s">
        <v>7</v>
      </c>
    </row>
    <row r="3" spans="1:3" ht="19.5" customHeight="1">
      <c r="A3" s="8" t="s">
        <v>30</v>
      </c>
      <c r="B3" s="8"/>
      <c r="C3" s="8"/>
    </row>
    <row r="4" spans="1:3" ht="19.5" customHeight="1">
      <c r="A4" s="9" t="s">
        <v>31</v>
      </c>
      <c r="B4" s="10" t="s">
        <v>16</v>
      </c>
      <c r="C4" s="9" t="s">
        <v>3</v>
      </c>
    </row>
    <row r="5" spans="1:3" ht="19.5" customHeight="1">
      <c r="A5" s="11" t="s">
        <v>17</v>
      </c>
      <c r="B5" s="12">
        <v>150000</v>
      </c>
      <c r="C5" s="9"/>
    </row>
    <row r="6" spans="1:3" ht="19.5" customHeight="1">
      <c r="A6" s="13" t="s">
        <v>32</v>
      </c>
      <c r="B6" s="12">
        <f>B5/(1+16%)</f>
        <v>129310.34482758622</v>
      </c>
      <c r="C6" s="14"/>
    </row>
    <row r="7" spans="1:3" ht="19.5" customHeight="1">
      <c r="A7" s="13" t="s">
        <v>33</v>
      </c>
      <c r="B7" s="12"/>
      <c r="C7" s="14"/>
    </row>
    <row r="8" spans="1:3" ht="19.5" customHeight="1">
      <c r="A8" s="13" t="s">
        <v>34</v>
      </c>
      <c r="B8" s="12">
        <f>B6*0.16</f>
        <v>20689.655172413793</v>
      </c>
      <c r="C8" s="14" t="s">
        <v>35</v>
      </c>
    </row>
    <row r="9" spans="1:3" ht="19.5" customHeight="1">
      <c r="A9" s="13" t="s">
        <v>22</v>
      </c>
      <c r="B9" s="12"/>
      <c r="C9" s="14"/>
    </row>
    <row r="10" spans="1:3" ht="19.5" customHeight="1">
      <c r="A10" s="13" t="s">
        <v>2</v>
      </c>
      <c r="B10" s="12">
        <f>ROUND(B8*0.07,2)</f>
        <v>1448.28</v>
      </c>
      <c r="C10" s="14" t="s">
        <v>23</v>
      </c>
    </row>
    <row r="11" spans="1:3" ht="19.5" customHeight="1">
      <c r="A11" s="13" t="s">
        <v>1</v>
      </c>
      <c r="B11" s="12">
        <f>ROUND(B8*0.03,2)</f>
        <v>620.69</v>
      </c>
      <c r="C11" s="14" t="s">
        <v>36</v>
      </c>
    </row>
    <row r="12" spans="1:3" ht="19.5" customHeight="1">
      <c r="A12" s="13" t="s">
        <v>0</v>
      </c>
      <c r="B12" s="12">
        <f>ROUND(B8*0.02,2)</f>
        <v>413.79</v>
      </c>
      <c r="C12" s="14" t="s">
        <v>37</v>
      </c>
    </row>
    <row r="13" spans="1:3" ht="19.5" customHeight="1">
      <c r="A13" s="13" t="s">
        <v>38</v>
      </c>
      <c r="B13" s="12">
        <f>ROUND(SUM(B8:B12),2)</f>
        <v>23172.42</v>
      </c>
      <c r="C13" s="14"/>
    </row>
    <row r="14" spans="1:3" ht="19.5" customHeight="1">
      <c r="A14" s="15" t="s">
        <v>39</v>
      </c>
      <c r="B14" s="17">
        <v>0</v>
      </c>
      <c r="C14" s="14" t="s">
        <v>40</v>
      </c>
    </row>
    <row r="15" spans="1:3" ht="19.5" customHeight="1">
      <c r="A15" s="15" t="s">
        <v>41</v>
      </c>
      <c r="B15" s="3">
        <f>B13+B14</f>
        <v>23172.42</v>
      </c>
      <c r="C15" s="2"/>
    </row>
    <row r="16" ht="19.5" customHeight="1">
      <c r="A16" s="5" t="s">
        <v>5</v>
      </c>
    </row>
    <row r="18" spans="1:3" ht="19.5" customHeight="1">
      <c r="A18" s="6" t="s">
        <v>11</v>
      </c>
      <c r="B18" s="7" t="s">
        <v>12</v>
      </c>
      <c r="C18" s="7" t="s">
        <v>13</v>
      </c>
    </row>
    <row r="22" ht="19.5" customHeight="1">
      <c r="C22" s="4"/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hml</cp:lastModifiedBy>
  <dcterms:created xsi:type="dcterms:W3CDTF">2013-12-03T05:15:08Z</dcterms:created>
  <dcterms:modified xsi:type="dcterms:W3CDTF">2018-05-23T07:09:19Z</dcterms:modified>
  <cp:category/>
  <cp:version/>
  <cp:contentType/>
  <cp:contentStatus/>
</cp:coreProperties>
</file>